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683a5afe7826e18a/Documents/Business/Hilltop Ink/The Money Game/Workbook/"/>
    </mc:Choice>
  </mc:AlternateContent>
  <xr:revisionPtr revIDLastSave="812" documentId="11_F25DC773A252ABDACC104854595C593C5ADE58E9" xr6:coauthVersionLast="47" xr6:coauthVersionMax="47" xr10:uidLastSave="{F99FE700-A683-46F7-B942-93F5383F7453}"/>
  <bookViews>
    <workbookView xWindow="-98" yWindow="-98" windowWidth="28996" windowHeight="15796" xr2:uid="{00000000-000D-0000-FFFF-FFFF00000000}"/>
  </bookViews>
  <sheets>
    <sheet name="Gavin's Budget" sheetId="3" r:id="rId1"/>
    <sheet name="Ledger" sheetId="5" r:id="rId2"/>
    <sheet name="Transaction Histor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" l="1"/>
  <c r="E3" i="5"/>
  <c r="F5" i="5"/>
  <c r="F8" i="5"/>
  <c r="E5" i="5"/>
  <c r="B5" i="5"/>
  <c r="C4" i="5"/>
  <c r="D3" i="5"/>
  <c r="B2" i="5"/>
  <c r="D20" i="5"/>
  <c r="C20" i="5"/>
  <c r="B20" i="5"/>
  <c r="G13" i="3" l="1"/>
  <c r="H7" i="3"/>
  <c r="B14" i="3" s="1"/>
  <c r="B7" i="3"/>
  <c r="B11" i="3" s="1"/>
  <c r="F7" i="3"/>
  <c r="B13" i="3" s="1"/>
  <c r="F20" i="5" l="1"/>
  <c r="E8" i="5"/>
  <c r="D7" i="3"/>
  <c r="B12" i="3" s="1"/>
  <c r="E20" i="5" l="1"/>
  <c r="F13" i="3"/>
  <c r="B15" i="3"/>
  <c r="B21" i="3" s="1"/>
  <c r="G4" i="5" l="1"/>
  <c r="G3" i="5"/>
</calcChain>
</file>

<file path=xl/sharedStrings.xml><?xml version="1.0" encoding="utf-8"?>
<sst xmlns="http://schemas.openxmlformats.org/spreadsheetml/2006/main" count="239" uniqueCount="87">
  <si>
    <t>JAN</t>
  </si>
  <si>
    <t>FEB</t>
  </si>
  <si>
    <t>MAR</t>
  </si>
  <si>
    <t>Total</t>
  </si>
  <si>
    <t>Average</t>
  </si>
  <si>
    <t>Current %</t>
  </si>
  <si>
    <t>Target %</t>
  </si>
  <si>
    <t>Total Income</t>
  </si>
  <si>
    <t>Total Expenses</t>
  </si>
  <si>
    <t>Total Savings</t>
  </si>
  <si>
    <t>NET</t>
  </si>
  <si>
    <t>INCOME</t>
  </si>
  <si>
    <t>Chick-Fil-A</t>
  </si>
  <si>
    <t>Total INCOME</t>
  </si>
  <si>
    <t>EXPENSES</t>
  </si>
  <si>
    <t>Dining out</t>
  </si>
  <si>
    <t>Entertainment</t>
  </si>
  <si>
    <t>Total EXPENSES</t>
  </si>
  <si>
    <t>Groceries</t>
  </si>
  <si>
    <t>SAVINGS</t>
  </si>
  <si>
    <t>Car fund</t>
  </si>
  <si>
    <t>Total SAVINGS</t>
  </si>
  <si>
    <t>Dining Out</t>
  </si>
  <si>
    <t>Dutch Bros</t>
  </si>
  <si>
    <t>Starbucks</t>
  </si>
  <si>
    <t>PREDICTED INCOME</t>
  </si>
  <si>
    <t>FIXED NEEDS</t>
  </si>
  <si>
    <t>FIXED WANTS</t>
  </si>
  <si>
    <t>PREDICTED SAVINGS</t>
  </si>
  <si>
    <t>Description</t>
  </si>
  <si>
    <t>$</t>
  </si>
  <si>
    <t>Auto insurance</t>
  </si>
  <si>
    <t>BUDGET</t>
  </si>
  <si>
    <t>Wants</t>
  </si>
  <si>
    <t>Category</t>
  </si>
  <si>
    <t>Predicted Income</t>
  </si>
  <si>
    <t>Fixed Needs</t>
  </si>
  <si>
    <t>Fixed Wants</t>
  </si>
  <si>
    <t>Transfer to Savings</t>
  </si>
  <si>
    <t>Predicted Savings</t>
  </si>
  <si>
    <t>subtotal:</t>
  </si>
  <si>
    <t>Items to Budget</t>
  </si>
  <si>
    <t>Gas</t>
  </si>
  <si>
    <t>Total:</t>
  </si>
  <si>
    <t>Actual</t>
  </si>
  <si>
    <t>Target</t>
  </si>
  <si>
    <t>Savings</t>
  </si>
  <si>
    <t>Car wash side business</t>
  </si>
  <si>
    <t>Tutoring</t>
  </si>
  <si>
    <t>Target cashier</t>
  </si>
  <si>
    <t>Gym membership</t>
  </si>
  <si>
    <t>Needs</t>
  </si>
  <si>
    <t>Long-term savings</t>
  </si>
  <si>
    <t>Target Cashier</t>
  </si>
  <si>
    <t>Month</t>
  </si>
  <si>
    <t>Name</t>
  </si>
  <si>
    <t>Amount</t>
  </si>
  <si>
    <t>Target Paycheck</t>
  </si>
  <si>
    <t>Vroom Stop</t>
  </si>
  <si>
    <t>Oops Insurance</t>
  </si>
  <si>
    <t>Biology tutoring</t>
  </si>
  <si>
    <t>The Lazy Grocer</t>
  </si>
  <si>
    <t>McDonalds</t>
  </si>
  <si>
    <t>Swole Gym</t>
  </si>
  <si>
    <t>Sushi Suhsi Sushi!</t>
  </si>
  <si>
    <t>PetroPal</t>
  </si>
  <si>
    <t>Mad Grocer</t>
  </si>
  <si>
    <t>Slippery Slope Skiing</t>
  </si>
  <si>
    <t>Fume Depot</t>
  </si>
  <si>
    <t>Math tutoring</t>
  </si>
  <si>
    <t>Dairy Queen</t>
  </si>
  <si>
    <t>Mini Golf</t>
  </si>
  <si>
    <t>AJR Concert</t>
  </si>
  <si>
    <t>Jamba Juice</t>
  </si>
  <si>
    <t>Neighbor Joe's Car</t>
  </si>
  <si>
    <t>Bob's Big Buffet</t>
  </si>
  <si>
    <t>Gas station sushi (ew)</t>
  </si>
  <si>
    <t>Cheesecake Factory</t>
  </si>
  <si>
    <t>Friend Bruno's Car</t>
  </si>
  <si>
    <t>Nintendo Switch game</t>
  </si>
  <si>
    <t>Neighbor Felix's Car</t>
  </si>
  <si>
    <t>Wendy's</t>
  </si>
  <si>
    <t>Subway</t>
  </si>
  <si>
    <t>Movie Theater</t>
  </si>
  <si>
    <t>Texas Roadhouse</t>
  </si>
  <si>
    <t>Coldplay Concert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</si>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</sst>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3F3F76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theme="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13" borderId="10" applyNumberFormat="0" applyAlignment="0" applyProtection="0"/>
  </cellStyleXfs>
  <cellXfs count="117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5" fillId="3" borderId="0" xfId="0" applyFont="1" applyFill="1"/>
    <xf numFmtId="0" fontId="5" fillId="0" borderId="0" xfId="0" applyFont="1"/>
    <xf numFmtId="0" fontId="1" fillId="3" borderId="0" xfId="0" applyFont="1" applyFill="1" applyAlignment="1">
      <alignment horizontal="right"/>
    </xf>
    <xf numFmtId="44" fontId="6" fillId="4" borderId="1" xfId="0" applyNumberFormat="1" applyFont="1" applyFill="1" applyBorder="1"/>
    <xf numFmtId="44" fontId="6" fillId="4" borderId="2" xfId="0" applyNumberFormat="1" applyFont="1" applyFill="1" applyBorder="1"/>
    <xf numFmtId="44" fontId="6" fillId="4" borderId="0" xfId="0" applyNumberFormat="1" applyFont="1" applyFill="1"/>
    <xf numFmtId="9" fontId="5" fillId="5" borderId="0" xfId="0" applyNumberFormat="1" applyFont="1" applyFill="1" applyAlignment="1">
      <alignment horizontal="center"/>
    </xf>
    <xf numFmtId="9" fontId="3" fillId="2" borderId="0" xfId="0" applyNumberFormat="1" applyFont="1" applyFill="1" applyAlignment="1">
      <alignment horizontal="center"/>
    </xf>
    <xf numFmtId="0" fontId="1" fillId="3" borderId="3" xfId="0" applyFont="1" applyFill="1" applyBorder="1" applyAlignment="1">
      <alignment horizontal="right"/>
    </xf>
    <xf numFmtId="44" fontId="6" fillId="4" borderId="4" xfId="0" applyNumberFormat="1" applyFont="1" applyFill="1" applyBorder="1"/>
    <xf numFmtId="44" fontId="6" fillId="4" borderId="6" xfId="0" applyNumberFormat="1" applyFont="1" applyFill="1" applyBorder="1"/>
    <xf numFmtId="44" fontId="6" fillId="4" borderId="7" xfId="0" applyNumberFormat="1" applyFont="1" applyFill="1" applyBorder="1"/>
    <xf numFmtId="44" fontId="6" fillId="4" borderId="5" xfId="0" applyNumberFormat="1" applyFont="1" applyFill="1" applyBorder="1"/>
    <xf numFmtId="0" fontId="1" fillId="4" borderId="0" xfId="0" applyFont="1" applyFill="1" applyAlignment="1">
      <alignment horizontal="right"/>
    </xf>
    <xf numFmtId="9" fontId="5" fillId="3" borderId="0" xfId="0" applyNumberFormat="1" applyFont="1" applyFill="1" applyAlignment="1">
      <alignment horizontal="center"/>
    </xf>
    <xf numFmtId="9" fontId="3" fillId="3" borderId="0" xfId="0" applyNumberFormat="1" applyFont="1" applyFill="1" applyAlignment="1">
      <alignment horizontal="center"/>
    </xf>
    <xf numFmtId="0" fontId="5" fillId="6" borderId="0" xfId="0" applyFont="1" applyFill="1"/>
    <xf numFmtId="0" fontId="7" fillId="6" borderId="0" xfId="0" applyFont="1" applyFill="1" applyAlignment="1">
      <alignment horizontal="center"/>
    </xf>
    <xf numFmtId="0" fontId="6" fillId="3" borderId="0" xfId="0" applyFont="1" applyFill="1"/>
    <xf numFmtId="44" fontId="6" fillId="7" borderId="1" xfId="0" applyNumberFormat="1" applyFont="1" applyFill="1" applyBorder="1"/>
    <xf numFmtId="44" fontId="6" fillId="7" borderId="2" xfId="0" applyNumberFormat="1" applyFont="1" applyFill="1" applyBorder="1"/>
    <xf numFmtId="44" fontId="6" fillId="7" borderId="0" xfId="0" applyNumberFormat="1" applyFont="1" applyFill="1"/>
    <xf numFmtId="0" fontId="5" fillId="7" borderId="0" xfId="0" applyFont="1" applyFill="1" applyAlignment="1">
      <alignment horizontal="right"/>
    </xf>
    <xf numFmtId="44" fontId="6" fillId="7" borderId="8" xfId="0" applyNumberFormat="1" applyFont="1" applyFill="1" applyBorder="1"/>
    <xf numFmtId="44" fontId="6" fillId="7" borderId="9" xfId="0" applyNumberFormat="1" applyFont="1" applyFill="1" applyBorder="1"/>
    <xf numFmtId="0" fontId="5" fillId="8" borderId="0" xfId="0" applyFont="1" applyFill="1"/>
    <xf numFmtId="0" fontId="5" fillId="8" borderId="0" xfId="0" applyFont="1" applyFill="1" applyAlignment="1">
      <alignment horizontal="center"/>
    </xf>
    <xf numFmtId="44" fontId="6" fillId="9" borderId="1" xfId="0" applyNumberFormat="1" applyFont="1" applyFill="1" applyBorder="1"/>
    <xf numFmtId="44" fontId="6" fillId="9" borderId="2" xfId="0" applyNumberFormat="1" applyFont="1" applyFill="1" applyBorder="1"/>
    <xf numFmtId="44" fontId="6" fillId="9" borderId="0" xfId="0" applyNumberFormat="1" applyFont="1" applyFill="1"/>
    <xf numFmtId="0" fontId="5" fillId="9" borderId="9" xfId="0" applyFont="1" applyFill="1" applyBorder="1" applyAlignment="1">
      <alignment horizontal="right"/>
    </xf>
    <xf numFmtId="44" fontId="6" fillId="9" borderId="8" xfId="0" applyNumberFormat="1" applyFont="1" applyFill="1" applyBorder="1"/>
    <xf numFmtId="44" fontId="6" fillId="9" borderId="9" xfId="0" applyNumberFormat="1" applyFont="1" applyFill="1" applyBorder="1"/>
    <xf numFmtId="0" fontId="5" fillId="3" borderId="0" xfId="0" applyFont="1" applyFill="1" applyAlignment="1">
      <alignment horizontal="right"/>
    </xf>
    <xf numFmtId="44" fontId="6" fillId="3" borderId="0" xfId="0" applyNumberFormat="1" applyFont="1" applyFill="1"/>
    <xf numFmtId="0" fontId="5" fillId="10" borderId="0" xfId="0" applyFont="1" applyFill="1"/>
    <xf numFmtId="0" fontId="5" fillId="10" borderId="0" xfId="0" applyFont="1" applyFill="1" applyAlignment="1">
      <alignment horizontal="center"/>
    </xf>
    <xf numFmtId="44" fontId="6" fillId="11" borderId="1" xfId="0" applyNumberFormat="1" applyFont="1" applyFill="1" applyBorder="1"/>
    <xf numFmtId="44" fontId="6" fillId="11" borderId="2" xfId="0" applyNumberFormat="1" applyFont="1" applyFill="1" applyBorder="1"/>
    <xf numFmtId="44" fontId="6" fillId="11" borderId="0" xfId="0" applyNumberFormat="1" applyFont="1" applyFill="1"/>
    <xf numFmtId="0" fontId="5" fillId="11" borderId="9" xfId="0" applyFont="1" applyFill="1" applyBorder="1" applyAlignment="1">
      <alignment horizontal="right"/>
    </xf>
    <xf numFmtId="44" fontId="6" fillId="11" borderId="8" xfId="0" applyNumberFormat="1" applyFont="1" applyFill="1" applyBorder="1"/>
    <xf numFmtId="44" fontId="6" fillId="11" borderId="9" xfId="0" applyNumberFormat="1" applyFont="1" applyFill="1" applyBorder="1"/>
    <xf numFmtId="0" fontId="6" fillId="0" borderId="0" xfId="0" applyFont="1"/>
    <xf numFmtId="44" fontId="0" fillId="7" borderId="11" xfId="0" applyNumberFormat="1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44" fontId="0" fillId="9" borderId="11" xfId="0" applyNumberFormat="1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44" fontId="0" fillId="11" borderId="13" xfId="0" applyNumberFormat="1" applyFill="1" applyBorder="1" applyAlignment="1">
      <alignment horizontal="center"/>
    </xf>
    <xf numFmtId="0" fontId="0" fillId="11" borderId="12" xfId="0" applyFill="1" applyBorder="1" applyAlignment="1">
      <alignment horizontal="center"/>
    </xf>
    <xf numFmtId="0" fontId="0" fillId="0" borderId="0" xfId="0" applyAlignment="1">
      <alignment horizontal="center"/>
    </xf>
    <xf numFmtId="44" fontId="6" fillId="0" borderId="0" xfId="0" applyNumberFormat="1" applyFont="1"/>
    <xf numFmtId="44" fontId="6" fillId="7" borderId="14" xfId="0" applyNumberFormat="1" applyFont="1" applyFill="1" applyBorder="1"/>
    <xf numFmtId="0" fontId="6" fillId="0" borderId="2" xfId="0" applyFont="1" applyBorder="1"/>
    <xf numFmtId="44" fontId="6" fillId="9" borderId="3" xfId="0" applyNumberFormat="1" applyFont="1" applyFill="1" applyBorder="1"/>
    <xf numFmtId="44" fontId="6" fillId="7" borderId="3" xfId="0" applyNumberFormat="1" applyFont="1" applyFill="1" applyBorder="1"/>
    <xf numFmtId="44" fontId="6" fillId="11" borderId="3" xfId="0" applyNumberFormat="1" applyFont="1" applyFill="1" applyBorder="1"/>
    <xf numFmtId="0" fontId="6" fillId="0" borderId="11" xfId="0" applyFont="1" applyBorder="1"/>
    <xf numFmtId="44" fontId="6" fillId="7" borderId="12" xfId="0" applyNumberFormat="1" applyFont="1" applyFill="1" applyBorder="1"/>
    <xf numFmtId="44" fontId="6" fillId="9" borderId="11" xfId="0" applyNumberFormat="1" applyFont="1" applyFill="1" applyBorder="1"/>
    <xf numFmtId="0" fontId="6" fillId="0" borderId="13" xfId="0" applyFont="1" applyBorder="1"/>
    <xf numFmtId="44" fontId="6" fillId="9" borderId="12" xfId="0" applyNumberFormat="1" applyFont="1" applyFill="1" applyBorder="1"/>
    <xf numFmtId="0" fontId="8" fillId="0" borderId="13" xfId="0" applyFont="1" applyBorder="1"/>
    <xf numFmtId="44" fontId="8" fillId="11" borderId="12" xfId="0" applyNumberFormat="1" applyFont="1" applyFill="1" applyBorder="1"/>
    <xf numFmtId="0" fontId="13" fillId="4" borderId="18" xfId="0" applyFont="1" applyFill="1" applyBorder="1" applyAlignment="1">
      <alignment horizontal="center"/>
    </xf>
    <xf numFmtId="0" fontId="13" fillId="4" borderId="19" xfId="0" applyFont="1" applyFill="1" applyBorder="1" applyAlignment="1">
      <alignment horizontal="center"/>
    </xf>
    <xf numFmtId="0" fontId="6" fillId="0" borderId="18" xfId="0" applyFont="1" applyBorder="1"/>
    <xf numFmtId="44" fontId="6" fillId="0" borderId="19" xfId="0" applyNumberFormat="1" applyFont="1" applyBorder="1"/>
    <xf numFmtId="0" fontId="6" fillId="0" borderId="20" xfId="0" applyFont="1" applyBorder="1"/>
    <xf numFmtId="44" fontId="6" fillId="0" borderId="21" xfId="0" applyNumberFormat="1" applyFont="1" applyBorder="1"/>
    <xf numFmtId="0" fontId="6" fillId="0" borderId="18" xfId="0" applyFont="1" applyBorder="1" applyAlignment="1">
      <alignment horizontal="right" vertical="top"/>
    </xf>
    <xf numFmtId="164" fontId="6" fillId="0" borderId="0" xfId="0" applyNumberFormat="1" applyFont="1"/>
    <xf numFmtId="0" fontId="14" fillId="4" borderId="18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44" fontId="15" fillId="13" borderId="23" xfId="3" applyNumberFormat="1" applyFont="1" applyBorder="1"/>
    <xf numFmtId="0" fontId="6" fillId="0" borderId="24" xfId="0" applyFont="1" applyBorder="1"/>
    <xf numFmtId="0" fontId="6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1" fillId="14" borderId="15" xfId="0" applyFont="1" applyFill="1" applyBorder="1" applyAlignment="1">
      <alignment horizontal="right"/>
    </xf>
    <xf numFmtId="9" fontId="0" fillId="11" borderId="14" xfId="0" applyNumberFormat="1" applyFill="1" applyBorder="1" applyAlignment="1">
      <alignment horizontal="center"/>
    </xf>
    <xf numFmtId="9" fontId="6" fillId="0" borderId="0" xfId="2" applyFont="1" applyAlignment="1">
      <alignment horizontal="left"/>
    </xf>
    <xf numFmtId="0" fontId="11" fillId="14" borderId="2" xfId="0" applyFont="1" applyFill="1" applyBorder="1" applyAlignment="1">
      <alignment horizontal="right"/>
    </xf>
    <xf numFmtId="9" fontId="0" fillId="11" borderId="3" xfId="0" applyNumberFormat="1" applyFill="1" applyBorder="1" applyAlignment="1">
      <alignment horizontal="center"/>
    </xf>
    <xf numFmtId="0" fontId="11" fillId="14" borderId="13" xfId="0" applyFont="1" applyFill="1" applyBorder="1" applyAlignment="1">
      <alignment horizontal="right"/>
    </xf>
    <xf numFmtId="9" fontId="0" fillId="11" borderId="12" xfId="0" applyNumberFormat="1" applyFill="1" applyBorder="1" applyAlignment="1">
      <alignment horizontal="center"/>
    </xf>
    <xf numFmtId="10" fontId="16" fillId="0" borderId="0" xfId="0" applyNumberFormat="1" applyFont="1"/>
    <xf numFmtId="9" fontId="16" fillId="0" borderId="0" xfId="0" applyNumberFormat="1" applyFont="1" applyAlignment="1">
      <alignment horizontal="center"/>
    </xf>
    <xf numFmtId="44" fontId="0" fillId="0" borderId="0" xfId="0" applyNumberFormat="1"/>
    <xf numFmtId="44" fontId="15" fillId="13" borderId="22" xfId="3" applyNumberFormat="1" applyFont="1" applyBorder="1"/>
    <xf numFmtId="44" fontId="15" fillId="13" borderId="25" xfId="3" applyNumberFormat="1" applyFont="1" applyBorder="1"/>
    <xf numFmtId="0" fontId="6" fillId="3" borderId="27" xfId="0" applyFont="1" applyFill="1" applyBorder="1"/>
    <xf numFmtId="0" fontId="11" fillId="14" borderId="0" xfId="0" applyFont="1" applyFill="1"/>
    <xf numFmtId="44" fontId="0" fillId="0" borderId="0" xfId="1" applyFont="1"/>
    <xf numFmtId="10" fontId="1" fillId="12" borderId="26" xfId="0" applyNumberFormat="1" applyFont="1" applyFill="1" applyBorder="1" applyAlignment="1">
      <alignment horizontal="center"/>
    </xf>
    <xf numFmtId="10" fontId="1" fillId="12" borderId="0" xfId="0" applyNumberFormat="1" applyFont="1" applyFill="1" applyAlignment="1">
      <alignment horizontal="center"/>
    </xf>
    <xf numFmtId="10" fontId="1" fillId="12" borderId="11" xfId="0" applyNumberFormat="1" applyFont="1" applyFill="1" applyBorder="1" applyAlignment="1">
      <alignment horizontal="center"/>
    </xf>
    <xf numFmtId="44" fontId="6" fillId="9" borderId="5" xfId="0" applyNumberFormat="1" applyFont="1" applyFill="1" applyBorder="1"/>
    <xf numFmtId="44" fontId="6" fillId="11" borderId="5" xfId="0" applyNumberFormat="1" applyFont="1" applyFill="1" applyBorder="1"/>
    <xf numFmtId="44" fontId="6" fillId="7" borderId="2" xfId="1" applyFont="1" applyFill="1" applyBorder="1"/>
    <xf numFmtId="44" fontId="6" fillId="7" borderId="0" xfId="1" applyFont="1" applyFill="1"/>
    <xf numFmtId="44" fontId="6" fillId="7" borderId="5" xfId="1" applyFont="1" applyFill="1" applyBorder="1"/>
    <xf numFmtId="0" fontId="1" fillId="3" borderId="27" xfId="0" applyFont="1" applyFill="1" applyBorder="1" applyAlignment="1">
      <alignment horizontal="right"/>
    </xf>
    <xf numFmtId="0" fontId="12" fillId="6" borderId="0" xfId="0" applyFont="1" applyFill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</cellXfs>
  <cellStyles count="4">
    <cellStyle name="Currency" xfId="1" builtinId="4"/>
    <cellStyle name="Input" xfId="3" builtinId="20"/>
    <cellStyle name="Normal" xfId="0" builtinId="0"/>
    <cellStyle name="Percent" xfId="2" builtinId="5"/>
  </cellStyles>
  <dxfs count="10"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454269</xdr:colOff>
      <xdr:row>13</xdr:row>
      <xdr:rowOff>128221</xdr:rowOff>
    </xdr:from>
    <xdr:to>
      <xdr:col>7</xdr:col>
      <xdr:colOff>212481</xdr:colOff>
      <xdr:row>24</xdr:row>
      <xdr:rowOff>54951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959255F-E207-8E1E-4204-E5E18E78B575}"/>
            </a:ext>
          </a:extLst>
        </xdr:cNvPr>
        <xdr:cNvSpPr txBox="1"/>
      </xdr:nvSpPr>
      <xdr:spPr>
        <a:xfrm>
          <a:off x="4568337" y="2436202"/>
          <a:ext cx="3135923" cy="190866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What is wrong with Gavin's budget?</a:t>
          </a:r>
        </a:p>
        <a:p>
          <a:endParaRPr lang="en-US" sz="1100"/>
        </a:p>
        <a:p>
          <a:r>
            <a:rPr lang="en-US" sz="1100"/>
            <a:t>Add</a:t>
          </a:r>
          <a:r>
            <a:rPr lang="en-US" sz="1100" baseline="0"/>
            <a:t> up Gavin's Needs, Wants, and Savings to find his Actual spending vs his Target above. </a:t>
          </a:r>
        </a:p>
        <a:p>
          <a:endParaRPr lang="en-US" sz="1100" baseline="0"/>
        </a:p>
        <a:p>
          <a:r>
            <a:rPr lang="en-US" sz="1100" i="1" baseline="0"/>
            <a:t>Use a formula to add up the respective values, then divide by Predicted Income to get the %.</a:t>
          </a:r>
          <a:endParaRPr lang="en-US" sz="1100" i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721702</xdr:colOff>
      <xdr:row>7</xdr:row>
      <xdr:rowOff>65942</xdr:rowOff>
    </xdr:from>
    <xdr:to>
      <xdr:col>11</xdr:col>
      <xdr:colOff>767129</xdr:colOff>
      <xdr:row>21</xdr:row>
      <xdr:rowOff>44451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0FD6C13-2D20-4357-8BE4-7DBDB02C8668}"/>
            </a:ext>
          </a:extLst>
        </xdr:cNvPr>
        <xdr:cNvSpPr txBox="1"/>
      </xdr:nvSpPr>
      <xdr:spPr>
        <a:xfrm>
          <a:off x="7315933" y="1340827"/>
          <a:ext cx="3419475" cy="22352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Is Gavin adhering to his budget?</a:t>
          </a:r>
        </a:p>
        <a:p>
          <a:endParaRPr lang="en-US" sz="1100"/>
        </a:p>
        <a:p>
          <a:r>
            <a:rPr lang="en-US" sz="1100"/>
            <a:t>Using</a:t>
          </a:r>
          <a:r>
            <a:rPr lang="en-US" sz="1100" baseline="0"/>
            <a:t> the provided transaction </a:t>
          </a:r>
          <a:r>
            <a:rPr lang="en-US" sz="1100" baseline="0">
              <a:solidFill>
                <a:sysClr val="windowText" lastClr="000000"/>
              </a:solidFill>
            </a:rPr>
            <a:t>history on the next tab</a:t>
          </a:r>
          <a:r>
            <a:rPr lang="en-US" sz="1100" baseline="0"/>
            <a:t>, build out the Ledger </a:t>
          </a:r>
          <a:r>
            <a:rPr lang="en-US" sz="1100" baseline="0">
              <a:solidFill>
                <a:sysClr val="windowText" lastClr="000000"/>
              </a:solidFill>
            </a:rPr>
            <a:t>to find out. </a:t>
          </a:r>
        </a:p>
        <a:p>
          <a:endParaRPr lang="en-US" sz="1100" baseline="0">
            <a:solidFill>
              <a:sysClr val="windowText" lastClr="000000"/>
            </a:solidFill>
          </a:endParaRPr>
        </a:p>
        <a:p>
          <a:r>
            <a:rPr lang="en-US" sz="1100" baseline="0">
              <a:solidFill>
                <a:sysClr val="windowText" lastClr="000000"/>
              </a:solidFill>
            </a:rPr>
            <a:t>You will need to categorize each transaction (I already categorized some for you), add up each category, and enter the sum into the correct cell in the Ledger. </a:t>
          </a:r>
        </a:p>
        <a:p>
          <a:endParaRPr lang="en-US" sz="1100" baseline="0">
            <a:solidFill>
              <a:sysClr val="windowText" lastClr="000000"/>
            </a:solidFill>
          </a:endParaRPr>
        </a:p>
        <a:p>
          <a:r>
            <a:rPr lang="en-US" sz="1100" i="1" baseline="0">
              <a:solidFill>
                <a:sysClr val="windowText" lastClr="000000"/>
              </a:solidFill>
            </a:rPr>
            <a:t>By the way, some cell's formulas in the Ledger are incomplete. Oops. Maybe I forgot...</a:t>
          </a:r>
          <a:endParaRPr lang="en-US" sz="1100" i="1">
            <a:solidFill>
              <a:sysClr val="windowText" lastClr="000000"/>
            </a:solidFill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47BEE-B0F5-4F7F-9C0F-853B94A81588}">
  <dimension ref="A1:H43"/>
  <sheetViews>
    <sheetView tabSelected="1" zoomScale="130" zoomScaleNormal="130" workbookViewId="0">
      <selection activeCell="A24" sqref="A24"/>
    </sheetView>
  </sheetViews>
  <sheetFormatPr defaultRowHeight="14.25" x14ac:dyDescent="0.45"/>
  <cols>
    <col min="1" max="1" width="19.33203125" customWidth="1"/>
    <col min="2" max="2" width="9.86328125" bestFit="1" customWidth="1"/>
    <col min="3" max="3" width="19.33203125" customWidth="1"/>
    <col min="5" max="5" width="19.33203125" customWidth="1"/>
    <col min="6" max="6" width="8.59765625" bestFit="1" customWidth="1"/>
    <col min="7" max="7" width="19.33203125" customWidth="1"/>
    <col min="9" max="9" width="10.19921875" bestFit="1" customWidth="1"/>
    <col min="10" max="11" width="9.796875" bestFit="1" customWidth="1"/>
    <col min="16" max="16" width="10.6640625" bestFit="1" customWidth="1"/>
  </cols>
  <sheetData>
    <row r="1" spans="1:8" x14ac:dyDescent="0.45">
      <c r="A1" s="108" t="s">
        <v>25</v>
      </c>
      <c r="B1" s="109"/>
      <c r="C1" s="110" t="s">
        <v>26</v>
      </c>
      <c r="D1" s="110"/>
      <c r="E1" s="111" t="s">
        <v>27</v>
      </c>
      <c r="F1" s="112"/>
      <c r="G1" s="113" t="s">
        <v>28</v>
      </c>
      <c r="H1" s="114"/>
    </row>
    <row r="2" spans="1:8" s="56" customFormat="1" x14ac:dyDescent="0.45">
      <c r="A2" s="48" t="s">
        <v>29</v>
      </c>
      <c r="B2" s="49" t="s">
        <v>30</v>
      </c>
      <c r="C2" s="50" t="s">
        <v>29</v>
      </c>
      <c r="D2" s="51" t="s">
        <v>30</v>
      </c>
      <c r="E2" s="52" t="s">
        <v>29</v>
      </c>
      <c r="F2" s="53" t="s">
        <v>30</v>
      </c>
      <c r="G2" s="54" t="s">
        <v>29</v>
      </c>
      <c r="H2" s="55" t="s">
        <v>30</v>
      </c>
    </row>
    <row r="3" spans="1:8" x14ac:dyDescent="0.45">
      <c r="A3" s="47" t="s">
        <v>49</v>
      </c>
      <c r="B3" s="58">
        <v>550</v>
      </c>
      <c r="C3" s="47" t="s">
        <v>31</v>
      </c>
      <c r="D3" s="33">
        <v>170</v>
      </c>
      <c r="E3" s="59" t="s">
        <v>50</v>
      </c>
      <c r="F3" s="60">
        <v>25</v>
      </c>
      <c r="G3" s="59" t="s">
        <v>52</v>
      </c>
      <c r="H3" s="62">
        <v>20</v>
      </c>
    </row>
    <row r="4" spans="1:8" x14ac:dyDescent="0.45">
      <c r="A4" s="47" t="s">
        <v>48</v>
      </c>
      <c r="B4" s="61">
        <v>65</v>
      </c>
      <c r="C4" s="47"/>
      <c r="D4" s="33"/>
      <c r="E4" s="59"/>
      <c r="F4" s="60"/>
      <c r="G4" s="59" t="s">
        <v>20</v>
      </c>
      <c r="H4" s="62">
        <v>50</v>
      </c>
    </row>
    <row r="5" spans="1:8" x14ac:dyDescent="0.45">
      <c r="A5" s="47" t="s">
        <v>47</v>
      </c>
      <c r="B5" s="61">
        <v>30</v>
      </c>
      <c r="C5" s="47"/>
      <c r="D5" s="33"/>
      <c r="E5" s="59"/>
      <c r="F5" s="60"/>
      <c r="G5" s="59"/>
      <c r="H5" s="62"/>
    </row>
    <row r="6" spans="1:8" x14ac:dyDescent="0.45">
      <c r="A6" s="63"/>
      <c r="B6" s="64"/>
      <c r="C6" s="63"/>
      <c r="D6" s="65"/>
      <c r="E6" s="66"/>
      <c r="F6" s="67"/>
      <c r="G6" s="68"/>
      <c r="H6" s="69"/>
    </row>
    <row r="7" spans="1:8" s="47" customFormat="1" ht="11.65" x14ac:dyDescent="0.35">
      <c r="B7" s="57">
        <f>SUM(B3:B6)</f>
        <v>645</v>
      </c>
      <c r="D7" s="57">
        <f>SUM(D3:D6)</f>
        <v>170</v>
      </c>
      <c r="F7" s="57">
        <f>SUM(F3:F6)</f>
        <v>25</v>
      </c>
      <c r="H7" s="57">
        <f>SUM(H3:H6)</f>
        <v>70</v>
      </c>
    </row>
    <row r="8" spans="1:8" ht="14.65" thickBot="1" x14ac:dyDescent="0.5"/>
    <row r="9" spans="1:8" x14ac:dyDescent="0.45">
      <c r="A9" s="115" t="s">
        <v>32</v>
      </c>
      <c r="B9" s="116"/>
      <c r="F9" s="83" t="s">
        <v>44</v>
      </c>
      <c r="G9" s="83" t="s">
        <v>45</v>
      </c>
    </row>
    <row r="10" spans="1:8" x14ac:dyDescent="0.45">
      <c r="A10" s="70" t="s">
        <v>34</v>
      </c>
      <c r="B10" s="71" t="s">
        <v>30</v>
      </c>
      <c r="E10" s="84" t="s">
        <v>51</v>
      </c>
      <c r="F10" s="99" t="s">
        <v>86</v>
      </c>
      <c r="G10" s="85">
        <v>0.5</v>
      </c>
    </row>
    <row r="11" spans="1:8" x14ac:dyDescent="0.45">
      <c r="A11" s="72" t="s">
        <v>35</v>
      </c>
      <c r="B11" s="73">
        <f>B7</f>
        <v>645</v>
      </c>
      <c r="E11" s="87" t="s">
        <v>33</v>
      </c>
      <c r="F11" s="100" t="s">
        <v>86</v>
      </c>
      <c r="G11" s="88">
        <v>0.3</v>
      </c>
    </row>
    <row r="12" spans="1:8" x14ac:dyDescent="0.45">
      <c r="A12" s="72" t="s">
        <v>36</v>
      </c>
      <c r="B12" s="73">
        <f>D7</f>
        <v>170</v>
      </c>
      <c r="E12" s="89" t="s">
        <v>46</v>
      </c>
      <c r="F12" s="101" t="s">
        <v>86</v>
      </c>
      <c r="G12" s="90">
        <v>0.2</v>
      </c>
    </row>
    <row r="13" spans="1:8" x14ac:dyDescent="0.45">
      <c r="A13" s="72" t="s">
        <v>37</v>
      </c>
      <c r="B13" s="73">
        <f>F7</f>
        <v>25</v>
      </c>
      <c r="F13" s="91">
        <f>SUM(F10:F12)</f>
        <v>0</v>
      </c>
      <c r="G13" s="92">
        <f>SUM(G10:G12)</f>
        <v>1</v>
      </c>
    </row>
    <row r="14" spans="1:8" x14ac:dyDescent="0.45">
      <c r="A14" s="74" t="s">
        <v>39</v>
      </c>
      <c r="B14" s="75">
        <f>H7</f>
        <v>70</v>
      </c>
    </row>
    <row r="15" spans="1:8" x14ac:dyDescent="0.45">
      <c r="A15" s="76" t="s">
        <v>40</v>
      </c>
      <c r="B15" s="73">
        <f>B11-SUM(B12:B14)</f>
        <v>380</v>
      </c>
    </row>
    <row r="16" spans="1:8" x14ac:dyDescent="0.45">
      <c r="A16" s="78" t="s">
        <v>41</v>
      </c>
      <c r="B16" s="79" t="s">
        <v>30</v>
      </c>
    </row>
    <row r="17" spans="1:7" x14ac:dyDescent="0.45">
      <c r="A17" s="72" t="s">
        <v>18</v>
      </c>
      <c r="B17" s="94">
        <v>75</v>
      </c>
    </row>
    <row r="18" spans="1:7" x14ac:dyDescent="0.45">
      <c r="A18" s="72" t="s">
        <v>15</v>
      </c>
      <c r="B18" s="94">
        <v>150</v>
      </c>
    </row>
    <row r="19" spans="1:7" x14ac:dyDescent="0.45">
      <c r="A19" s="72" t="s">
        <v>16</v>
      </c>
      <c r="B19" s="80">
        <v>75</v>
      </c>
    </row>
    <row r="20" spans="1:7" ht="14.65" thickBot="1" x14ac:dyDescent="0.5">
      <c r="A20" s="81" t="s">
        <v>42</v>
      </c>
      <c r="B20" s="95">
        <v>80</v>
      </c>
    </row>
    <row r="21" spans="1:7" x14ac:dyDescent="0.45">
      <c r="A21" s="82" t="s">
        <v>43</v>
      </c>
      <c r="B21" s="57">
        <f>B15-SUM(B17:B20)</f>
        <v>0</v>
      </c>
    </row>
    <row r="24" spans="1:7" x14ac:dyDescent="0.45">
      <c r="E24" s="47"/>
      <c r="F24" s="77"/>
      <c r="G24" s="86"/>
    </row>
    <row r="25" spans="1:7" x14ac:dyDescent="0.45">
      <c r="E25" s="47"/>
      <c r="F25" s="77"/>
      <c r="G25" s="86"/>
    </row>
    <row r="34" spans="1:8" x14ac:dyDescent="0.45">
      <c r="A34" s="93"/>
      <c r="B34" s="93"/>
      <c r="C34" s="93"/>
      <c r="D34" s="93"/>
    </row>
    <row r="35" spans="1:8" x14ac:dyDescent="0.45">
      <c r="A35" s="93"/>
      <c r="B35" s="93"/>
      <c r="C35" s="93"/>
      <c r="D35" s="93"/>
      <c r="E35" s="93"/>
      <c r="F35" s="93"/>
      <c r="G35" s="93"/>
      <c r="H35" s="93"/>
    </row>
    <row r="36" spans="1:8" x14ac:dyDescent="0.45">
      <c r="A36" s="93"/>
      <c r="B36" s="93"/>
      <c r="C36" s="93"/>
      <c r="D36" s="93"/>
      <c r="E36" s="93"/>
      <c r="F36" s="93"/>
    </row>
    <row r="38" spans="1:8" x14ac:dyDescent="0.45">
      <c r="A38" s="93"/>
    </row>
    <row r="39" spans="1:8" x14ac:dyDescent="0.45">
      <c r="A39" s="93"/>
      <c r="B39" s="93"/>
      <c r="C39" s="93"/>
      <c r="D39" s="93"/>
      <c r="E39" s="93"/>
      <c r="F39" s="93"/>
      <c r="G39" s="93"/>
      <c r="H39" s="93"/>
    </row>
    <row r="42" spans="1:8" x14ac:dyDescent="0.45">
      <c r="A42" s="93"/>
      <c r="B42" s="93"/>
      <c r="C42" s="93"/>
      <c r="D42" s="93"/>
      <c r="E42" s="93"/>
      <c r="F42" s="93"/>
    </row>
    <row r="43" spans="1:8" x14ac:dyDescent="0.45">
      <c r="A43" s="93"/>
      <c r="B43" s="93"/>
      <c r="C43" s="93"/>
      <c r="D43" s="93"/>
    </row>
  </sheetData>
  <mergeCells count="5">
    <mergeCell ref="A1:B1"/>
    <mergeCell ref="C1:D1"/>
    <mergeCell ref="E1:F1"/>
    <mergeCell ref="G1:H1"/>
    <mergeCell ref="A9:B9"/>
  </mergeCells>
  <conditionalFormatting sqref="B15">
    <cfRule type="cellIs" dxfId="9" priority="6" operator="lessThan">
      <formula>0</formula>
    </cfRule>
    <cfRule type="cellIs" dxfId="8" priority="7" operator="greaterThan">
      <formula>0</formula>
    </cfRule>
  </conditionalFormatting>
  <conditionalFormatting sqref="B21">
    <cfRule type="cellIs" dxfId="7" priority="4" operator="lessThan">
      <formula>0</formula>
    </cfRule>
    <cfRule type="cellIs" dxfId="6" priority="5" operator="greaterThan">
      <formula>0</formula>
    </cfRule>
  </conditionalFormatting>
  <conditionalFormatting sqref="G13">
    <cfRule type="cellIs" dxfId="5" priority="2" operator="lessThan">
      <formula>1</formula>
    </cfRule>
    <cfRule type="cellIs" dxfId="4" priority="3" operator="greaterThan">
      <formula>1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6ABAE-C724-4EAF-85F3-CDFC345308C5}">
  <dimension ref="A1:K54"/>
  <sheetViews>
    <sheetView zoomScale="130" zoomScaleNormal="130" workbookViewId="0">
      <selection activeCell="D29" sqref="D29"/>
    </sheetView>
  </sheetViews>
  <sheetFormatPr defaultColWidth="15.73046875" defaultRowHeight="13.15" x14ac:dyDescent="0.4"/>
  <cols>
    <col min="1" max="1" width="23" style="4" customWidth="1"/>
    <col min="2" max="4" width="9.73046875" style="5" customWidth="1"/>
    <col min="5" max="5" width="11.796875" style="5" customWidth="1"/>
    <col min="6" max="6" width="12.265625" style="5" customWidth="1"/>
    <col min="7" max="7" width="8.19921875" style="4" customWidth="1"/>
    <col min="8" max="8" width="7.796875" style="4" customWidth="1"/>
    <col min="9" max="11" width="15.73046875" style="4"/>
    <col min="12" max="16384" width="15.73046875" style="5"/>
  </cols>
  <sheetData>
    <row r="1" spans="1:8" s="4" customFormat="1" ht="15" customHeight="1" x14ac:dyDescent="0.5">
      <c r="A1" s="1">
        <v>2025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5</v>
      </c>
      <c r="H1" s="3" t="s">
        <v>6</v>
      </c>
    </row>
    <row r="2" spans="1:8" s="4" customFormat="1" ht="15" customHeight="1" x14ac:dyDescent="0.45">
      <c r="A2" s="6" t="s">
        <v>7</v>
      </c>
      <c r="B2" s="7">
        <f>B11</f>
        <v>0</v>
      </c>
      <c r="C2" s="7"/>
      <c r="D2" s="7"/>
      <c r="E2" s="8"/>
      <c r="F2" s="9"/>
      <c r="G2" s="10"/>
      <c r="H2" s="11"/>
    </row>
    <row r="3" spans="1:8" s="4" customFormat="1" ht="15" customHeight="1" x14ac:dyDescent="0.45">
      <c r="A3" s="12" t="s">
        <v>8</v>
      </c>
      <c r="B3" s="13"/>
      <c r="C3" s="13"/>
      <c r="D3" s="13">
        <f>D20</f>
        <v>0</v>
      </c>
      <c r="E3" s="8">
        <f>SUM(B3:D3)</f>
        <v>0</v>
      </c>
      <c r="F3" s="9">
        <f>AVERAGE(B3:D3)</f>
        <v>0</v>
      </c>
      <c r="G3" s="10" t="e">
        <f>E3/E2</f>
        <v>#DIV/0!</v>
      </c>
      <c r="H3" s="11">
        <v>0.8</v>
      </c>
    </row>
    <row r="4" spans="1:8" s="4" customFormat="1" ht="15" customHeight="1" thickBot="1" x14ac:dyDescent="0.5">
      <c r="A4" s="107" t="s">
        <v>9</v>
      </c>
      <c r="B4" s="14"/>
      <c r="C4" s="14">
        <f>C25</f>
        <v>0</v>
      </c>
      <c r="D4" s="14"/>
      <c r="E4" s="15"/>
      <c r="F4" s="16"/>
      <c r="G4" s="10" t="e">
        <f>E4/E2</f>
        <v>#DIV/0!</v>
      </c>
      <c r="H4" s="11">
        <v>0.2</v>
      </c>
    </row>
    <row r="5" spans="1:8" s="4" customFormat="1" ht="15" customHeight="1" thickTop="1" x14ac:dyDescent="0.45">
      <c r="A5" s="17" t="s">
        <v>10</v>
      </c>
      <c r="B5" s="8">
        <f>B2-(B3+B4)</f>
        <v>0</v>
      </c>
      <c r="C5" s="9"/>
      <c r="D5" s="9"/>
      <c r="E5" s="9">
        <f>SUM(B5:D5)</f>
        <v>0</v>
      </c>
      <c r="F5" s="9">
        <f>AVERAGE(B5:D5)</f>
        <v>0</v>
      </c>
      <c r="G5" s="18"/>
      <c r="H5" s="19"/>
    </row>
    <row r="6" spans="1:8" s="4" customFormat="1" ht="13.05" customHeight="1" x14ac:dyDescent="0.4"/>
    <row r="7" spans="1:8" s="4" customFormat="1" ht="13.05" customHeight="1" x14ac:dyDescent="0.4">
      <c r="A7" s="20" t="s">
        <v>11</v>
      </c>
      <c r="B7" s="21" t="s">
        <v>0</v>
      </c>
      <c r="C7" s="21" t="s">
        <v>1</v>
      </c>
      <c r="D7" s="21" t="s">
        <v>2</v>
      </c>
      <c r="E7" s="21" t="s">
        <v>3</v>
      </c>
      <c r="F7" s="21" t="s">
        <v>4</v>
      </c>
    </row>
    <row r="8" spans="1:8" s="4" customFormat="1" ht="13.05" customHeight="1" x14ac:dyDescent="0.4">
      <c r="A8" s="22" t="s">
        <v>53</v>
      </c>
      <c r="B8" s="23"/>
      <c r="C8" s="23"/>
      <c r="D8" s="23"/>
      <c r="E8" s="24">
        <f>SUM(B8:D8)</f>
        <v>0</v>
      </c>
      <c r="F8" s="25" t="e">
        <f>AVERAGE(B8:D8)</f>
        <v>#DIV/0!</v>
      </c>
    </row>
    <row r="9" spans="1:8" s="4" customFormat="1" ht="13.05" customHeight="1" x14ac:dyDescent="0.4">
      <c r="A9" s="22" t="s">
        <v>48</v>
      </c>
      <c r="B9" s="23"/>
      <c r="C9" s="23"/>
      <c r="D9" s="23"/>
      <c r="E9" s="104"/>
      <c r="F9" s="105"/>
    </row>
    <row r="10" spans="1:8" s="4" customFormat="1" ht="13.05" customHeight="1" thickBot="1" x14ac:dyDescent="0.45">
      <c r="A10" s="96" t="s">
        <v>47</v>
      </c>
      <c r="B10" s="23"/>
      <c r="C10" s="23"/>
      <c r="D10" s="23"/>
      <c r="E10" s="104"/>
      <c r="F10" s="106"/>
    </row>
    <row r="11" spans="1:8" s="4" customFormat="1" ht="13.05" customHeight="1" thickTop="1" x14ac:dyDescent="0.4">
      <c r="A11" s="26" t="s">
        <v>13</v>
      </c>
      <c r="B11" s="27"/>
      <c r="C11" s="28"/>
      <c r="D11" s="28"/>
      <c r="E11" s="28"/>
      <c r="F11" s="25"/>
    </row>
    <row r="12" spans="1:8" s="4" customFormat="1" ht="13.05" customHeight="1" x14ac:dyDescent="0.4"/>
    <row r="13" spans="1:8" s="4" customFormat="1" ht="13.05" customHeight="1" x14ac:dyDescent="0.4">
      <c r="A13" s="29" t="s">
        <v>14</v>
      </c>
      <c r="B13" s="30" t="s">
        <v>0</v>
      </c>
      <c r="C13" s="30" t="s">
        <v>1</v>
      </c>
      <c r="D13" s="30" t="s">
        <v>2</v>
      </c>
      <c r="E13" s="30" t="s">
        <v>3</v>
      </c>
      <c r="F13" s="30" t="s">
        <v>4</v>
      </c>
    </row>
    <row r="14" spans="1:8" s="4" customFormat="1" ht="13.05" customHeight="1" x14ac:dyDescent="0.4">
      <c r="A14" s="22" t="s">
        <v>31</v>
      </c>
      <c r="B14" s="31"/>
      <c r="C14" s="31"/>
      <c r="D14" s="31"/>
      <c r="E14" s="32"/>
      <c r="F14" s="33"/>
    </row>
    <row r="15" spans="1:8" s="4" customFormat="1" ht="13.05" customHeight="1" x14ac:dyDescent="0.4">
      <c r="A15" s="22" t="s">
        <v>50</v>
      </c>
      <c r="B15" s="31"/>
      <c r="C15" s="31"/>
      <c r="D15" s="31"/>
      <c r="E15" s="32"/>
      <c r="F15" s="33"/>
    </row>
    <row r="16" spans="1:8" s="4" customFormat="1" ht="13.05" customHeight="1" x14ac:dyDescent="0.4">
      <c r="A16" s="22" t="s">
        <v>18</v>
      </c>
      <c r="B16" s="31"/>
      <c r="C16" s="31"/>
      <c r="D16" s="31"/>
      <c r="E16" s="32"/>
      <c r="F16" s="33"/>
    </row>
    <row r="17" spans="1:6" s="4" customFormat="1" ht="13.05" customHeight="1" x14ac:dyDescent="0.4">
      <c r="A17" s="22" t="s">
        <v>15</v>
      </c>
      <c r="B17" s="31"/>
      <c r="C17" s="31"/>
      <c r="D17" s="31"/>
      <c r="E17" s="32"/>
      <c r="F17" s="33"/>
    </row>
    <row r="18" spans="1:6" s="4" customFormat="1" ht="13.05" customHeight="1" x14ac:dyDescent="0.4">
      <c r="A18" s="22" t="s">
        <v>16</v>
      </c>
      <c r="B18" s="31"/>
      <c r="C18" s="31"/>
      <c r="D18" s="31"/>
      <c r="E18" s="32"/>
      <c r="F18" s="33"/>
    </row>
    <row r="19" spans="1:6" s="4" customFormat="1" ht="13.05" customHeight="1" thickBot="1" x14ac:dyDescent="0.45">
      <c r="A19" s="22" t="s">
        <v>42</v>
      </c>
      <c r="B19" s="31"/>
      <c r="C19" s="31"/>
      <c r="D19" s="31"/>
      <c r="E19" s="32"/>
      <c r="F19" s="102"/>
    </row>
    <row r="20" spans="1:6" s="4" customFormat="1" ht="13.05" customHeight="1" thickTop="1" x14ac:dyDescent="0.4">
      <c r="A20" s="34" t="s">
        <v>17</v>
      </c>
      <c r="B20" s="35">
        <f>SUM(B14:B19)</f>
        <v>0</v>
      </c>
      <c r="C20" s="36">
        <f>SUM(C14:C19)</f>
        <v>0</v>
      </c>
      <c r="D20" s="36">
        <f>SUM(D14:D19)</f>
        <v>0</v>
      </c>
      <c r="E20" s="36">
        <f t="shared" ref="E20" si="0">SUM(B20:D20)</f>
        <v>0</v>
      </c>
      <c r="F20" s="33">
        <f>AVERAGE(B20:D20)</f>
        <v>0</v>
      </c>
    </row>
    <row r="21" spans="1:6" s="4" customFormat="1" ht="13.05" customHeight="1" x14ac:dyDescent="0.4"/>
    <row r="22" spans="1:6" s="4" customFormat="1" ht="13.05" customHeight="1" x14ac:dyDescent="0.4">
      <c r="A22" s="39" t="s">
        <v>19</v>
      </c>
      <c r="B22" s="40" t="s">
        <v>0</v>
      </c>
      <c r="C22" s="40" t="s">
        <v>1</v>
      </c>
      <c r="D22" s="40" t="s">
        <v>2</v>
      </c>
      <c r="E22" s="40" t="s">
        <v>3</v>
      </c>
      <c r="F22" s="40" t="s">
        <v>4</v>
      </c>
    </row>
    <row r="23" spans="1:6" s="4" customFormat="1" ht="13.05" customHeight="1" x14ac:dyDescent="0.4">
      <c r="A23" s="22" t="s">
        <v>52</v>
      </c>
      <c r="B23" s="41"/>
      <c r="C23" s="41"/>
      <c r="D23" s="41"/>
      <c r="E23" s="42"/>
      <c r="F23" s="43"/>
    </row>
    <row r="24" spans="1:6" s="4" customFormat="1" ht="13.05" customHeight="1" thickBot="1" x14ac:dyDescent="0.45">
      <c r="A24" s="22" t="s">
        <v>20</v>
      </c>
      <c r="B24" s="41"/>
      <c r="C24" s="41"/>
      <c r="D24" s="41"/>
      <c r="E24" s="42"/>
      <c r="F24" s="103"/>
    </row>
    <row r="25" spans="1:6" s="4" customFormat="1" ht="13.05" customHeight="1" thickTop="1" x14ac:dyDescent="0.4">
      <c r="A25" s="44" t="s">
        <v>21</v>
      </c>
      <c r="B25" s="45"/>
      <c r="C25" s="46"/>
      <c r="D25" s="46"/>
      <c r="E25" s="46"/>
      <c r="F25" s="43"/>
    </row>
    <row r="26" spans="1:6" s="4" customFormat="1" ht="13.05" customHeight="1" x14ac:dyDescent="0.4">
      <c r="A26" s="37"/>
      <c r="B26" s="38"/>
      <c r="C26" s="38"/>
      <c r="D26" s="38"/>
      <c r="E26" s="38"/>
      <c r="F26" s="38"/>
    </row>
    <row r="27" spans="1:6" s="4" customFormat="1" ht="13.05" customHeight="1" x14ac:dyDescent="0.4"/>
    <row r="28" spans="1:6" s="4" customFormat="1" ht="13.05" customHeight="1" x14ac:dyDescent="0.4"/>
    <row r="29" spans="1:6" s="4" customFormat="1" ht="13.05" customHeight="1" x14ac:dyDescent="0.4"/>
    <row r="30" spans="1:6" s="4" customFormat="1" ht="13.05" customHeight="1" x14ac:dyDescent="0.4"/>
    <row r="31" spans="1:6" s="4" customFormat="1" ht="13.05" customHeight="1" x14ac:dyDescent="0.4"/>
    <row r="32" spans="1:6" s="4" customFormat="1" ht="13.05" customHeight="1" x14ac:dyDescent="0.4"/>
    <row r="33" s="4" customFormat="1" ht="13.05" customHeight="1" x14ac:dyDescent="0.4"/>
    <row r="34" s="4" customFormat="1" ht="13.05" customHeight="1" x14ac:dyDescent="0.4"/>
    <row r="35" s="4" customFormat="1" ht="13.05" customHeight="1" x14ac:dyDescent="0.4"/>
    <row r="36" s="4" customFormat="1" ht="13.05" customHeight="1" x14ac:dyDescent="0.4"/>
    <row r="37" s="4" customFormat="1" ht="13.05" customHeight="1" x14ac:dyDescent="0.4"/>
    <row r="38" s="4" customFormat="1" ht="13.05" customHeight="1" x14ac:dyDescent="0.4"/>
    <row r="39" s="4" customFormat="1" ht="13.05" customHeight="1" x14ac:dyDescent="0.4"/>
    <row r="40" s="4" customFormat="1" ht="13.05" customHeight="1" x14ac:dyDescent="0.4"/>
    <row r="41" s="4" customFormat="1" ht="13.05" customHeight="1" x14ac:dyDescent="0.4"/>
    <row r="42" s="4" customFormat="1" ht="13.05" customHeight="1" x14ac:dyDescent="0.4"/>
    <row r="43" s="4" customFormat="1" ht="13.05" customHeight="1" x14ac:dyDescent="0.4"/>
    <row r="44" s="4" customFormat="1" ht="13.05" customHeight="1" x14ac:dyDescent="0.4"/>
    <row r="45" s="4" customFormat="1" ht="13.05" customHeight="1" x14ac:dyDescent="0.4"/>
    <row r="46" s="4" customFormat="1" ht="13.05" customHeight="1" x14ac:dyDescent="0.4"/>
    <row r="47" s="4" customFormat="1" ht="13.05" customHeight="1" x14ac:dyDescent="0.4"/>
    <row r="48" s="4" customFormat="1" ht="13.05" customHeight="1" x14ac:dyDescent="0.4"/>
    <row r="49" s="4" customFormat="1" ht="13.05" customHeight="1" x14ac:dyDescent="0.4"/>
    <row r="50" s="4" customFormat="1" ht="13.05" customHeight="1" x14ac:dyDescent="0.4"/>
    <row r="51" s="4" customFormat="1" ht="13.05" customHeight="1" x14ac:dyDescent="0.4"/>
    <row r="52" s="4" customFormat="1" ht="13.05" customHeight="1" x14ac:dyDescent="0.4"/>
    <row r="53" s="4" customFormat="1" ht="13.05" customHeight="1" x14ac:dyDescent="0.4"/>
    <row r="54" s="4" customFormat="1" ht="13.05" customHeight="1" x14ac:dyDescent="0.4"/>
  </sheetData>
  <conditionalFormatting sqref="B5:F5">
    <cfRule type="cellIs" dxfId="3" priority="1" operator="greaterThan">
      <formula>0</formula>
    </cfRule>
    <cfRule type="cellIs" dxfId="2" priority="2" operator="lessThan">
      <formula>0</formula>
    </cfRule>
  </conditionalFormatting>
  <conditionalFormatting sqref="G3">
    <cfRule type="cellIs" dxfId="1" priority="5" operator="notEqual">
      <formula>$H$3</formula>
    </cfRule>
  </conditionalFormatting>
  <conditionalFormatting sqref="G4">
    <cfRule type="cellIs" dxfId="0" priority="4" operator="notEqual">
      <formula>$H$4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02D18-6F88-40F7-A78C-156A5B58BDAB}">
  <dimension ref="A1:D61"/>
  <sheetViews>
    <sheetView zoomScale="120" zoomScaleNormal="120" workbookViewId="0">
      <selection activeCell="G13" sqref="G13"/>
    </sheetView>
  </sheetViews>
  <sheetFormatPr defaultRowHeight="14.25" x14ac:dyDescent="0.45"/>
  <cols>
    <col min="2" max="2" width="18.1328125" customWidth="1"/>
    <col min="3" max="3" width="9.06640625" style="98"/>
    <col min="4" max="4" width="22" customWidth="1"/>
    <col min="9" max="9" width="22.53125" customWidth="1"/>
  </cols>
  <sheetData>
    <row r="1" spans="1:4" x14ac:dyDescent="0.45">
      <c r="A1" s="97" t="s">
        <v>54</v>
      </c>
      <c r="B1" s="97" t="s">
        <v>55</v>
      </c>
      <c r="C1" s="97" t="s">
        <v>56</v>
      </c>
      <c r="D1" s="97" t="s">
        <v>34</v>
      </c>
    </row>
    <row r="2" spans="1:4" x14ac:dyDescent="0.45">
      <c r="A2" t="s">
        <v>0</v>
      </c>
      <c r="B2" t="s">
        <v>57</v>
      </c>
      <c r="C2" s="98">
        <v>550</v>
      </c>
    </row>
    <row r="3" spans="1:4" x14ac:dyDescent="0.45">
      <c r="A3" t="s">
        <v>0</v>
      </c>
      <c r="B3" t="s">
        <v>58</v>
      </c>
      <c r="C3" s="98">
        <v>30</v>
      </c>
      <c r="D3" t="s">
        <v>42</v>
      </c>
    </row>
    <row r="4" spans="1:4" x14ac:dyDescent="0.45">
      <c r="A4" t="s">
        <v>0</v>
      </c>
      <c r="B4" t="s">
        <v>59</v>
      </c>
      <c r="C4" s="98">
        <v>170</v>
      </c>
      <c r="D4" t="s">
        <v>31</v>
      </c>
    </row>
    <row r="5" spans="1:4" x14ac:dyDescent="0.45">
      <c r="A5" t="s">
        <v>0</v>
      </c>
      <c r="B5" t="s">
        <v>60</v>
      </c>
      <c r="C5" s="98">
        <v>50</v>
      </c>
    </row>
    <row r="6" spans="1:4" x14ac:dyDescent="0.45">
      <c r="A6" t="s">
        <v>0</v>
      </c>
      <c r="B6" t="s">
        <v>12</v>
      </c>
      <c r="C6" s="98">
        <v>15</v>
      </c>
    </row>
    <row r="7" spans="1:4" x14ac:dyDescent="0.45">
      <c r="A7" t="s">
        <v>0</v>
      </c>
      <c r="B7" t="s">
        <v>61</v>
      </c>
      <c r="C7" s="98">
        <v>45</v>
      </c>
      <c r="D7" t="s">
        <v>18</v>
      </c>
    </row>
    <row r="8" spans="1:4" x14ac:dyDescent="0.45">
      <c r="A8" t="s">
        <v>0</v>
      </c>
      <c r="B8" t="s">
        <v>62</v>
      </c>
      <c r="C8" s="98">
        <v>12</v>
      </c>
    </row>
    <row r="9" spans="1:4" x14ac:dyDescent="0.45">
      <c r="A9" t="s">
        <v>0</v>
      </c>
      <c r="B9" t="s">
        <v>24</v>
      </c>
      <c r="C9" s="98">
        <v>8</v>
      </c>
    </row>
    <row r="10" spans="1:4" x14ac:dyDescent="0.45">
      <c r="A10" t="s">
        <v>0</v>
      </c>
      <c r="B10" t="s">
        <v>63</v>
      </c>
      <c r="C10" s="98">
        <v>25</v>
      </c>
    </row>
    <row r="11" spans="1:4" x14ac:dyDescent="0.45">
      <c r="A11" t="s">
        <v>0</v>
      </c>
      <c r="B11" t="s">
        <v>64</v>
      </c>
      <c r="C11" s="98">
        <v>95</v>
      </c>
      <c r="D11" t="s">
        <v>22</v>
      </c>
    </row>
    <row r="12" spans="1:4" x14ac:dyDescent="0.45">
      <c r="A12" t="s">
        <v>0</v>
      </c>
      <c r="B12" t="s">
        <v>65</v>
      </c>
      <c r="C12" s="98">
        <v>35</v>
      </c>
      <c r="D12" t="s">
        <v>42</v>
      </c>
    </row>
    <row r="13" spans="1:4" x14ac:dyDescent="0.45">
      <c r="A13" t="s">
        <v>0</v>
      </c>
      <c r="B13" t="s">
        <v>38</v>
      </c>
      <c r="C13" s="98">
        <v>20</v>
      </c>
      <c r="D13" t="s">
        <v>52</v>
      </c>
    </row>
    <row r="14" spans="1:4" x14ac:dyDescent="0.45">
      <c r="A14" t="s">
        <v>0</v>
      </c>
      <c r="B14" t="s">
        <v>38</v>
      </c>
      <c r="C14" s="98">
        <v>50</v>
      </c>
      <c r="D14" t="s">
        <v>20</v>
      </c>
    </row>
    <row r="15" spans="1:4" x14ac:dyDescent="0.45">
      <c r="A15" t="s">
        <v>0</v>
      </c>
      <c r="B15" t="s">
        <v>66</v>
      </c>
      <c r="C15" s="98">
        <v>25</v>
      </c>
      <c r="D15" t="s">
        <v>18</v>
      </c>
    </row>
    <row r="16" spans="1:4" x14ac:dyDescent="0.45">
      <c r="A16" t="s">
        <v>0</v>
      </c>
      <c r="B16" t="s">
        <v>67</v>
      </c>
      <c r="C16" s="98">
        <v>150</v>
      </c>
    </row>
    <row r="17" spans="1:4" x14ac:dyDescent="0.45">
      <c r="A17" t="s">
        <v>0</v>
      </c>
      <c r="B17" t="s">
        <v>68</v>
      </c>
      <c r="C17" s="98">
        <v>30</v>
      </c>
      <c r="D17" t="s">
        <v>42</v>
      </c>
    </row>
    <row r="18" spans="1:4" x14ac:dyDescent="0.45">
      <c r="A18" t="s">
        <v>0</v>
      </c>
      <c r="B18" t="s">
        <v>69</v>
      </c>
      <c r="C18" s="98">
        <v>30</v>
      </c>
    </row>
    <row r="19" spans="1:4" x14ac:dyDescent="0.45">
      <c r="A19" t="s">
        <v>0</v>
      </c>
      <c r="B19" t="s">
        <v>70</v>
      </c>
      <c r="C19" s="98">
        <v>15</v>
      </c>
    </row>
    <row r="20" spans="1:4" x14ac:dyDescent="0.45">
      <c r="A20" t="s">
        <v>0</v>
      </c>
      <c r="B20" t="s">
        <v>12</v>
      </c>
      <c r="C20" s="98">
        <v>30</v>
      </c>
    </row>
    <row r="21" spans="1:4" x14ac:dyDescent="0.45">
      <c r="A21" t="s">
        <v>0</v>
      </c>
      <c r="B21" t="s">
        <v>71</v>
      </c>
      <c r="C21" s="98">
        <v>25</v>
      </c>
      <c r="D21" t="s">
        <v>16</v>
      </c>
    </row>
    <row r="22" spans="1:4" x14ac:dyDescent="0.45">
      <c r="A22" t="s">
        <v>1</v>
      </c>
      <c r="B22" t="s">
        <v>57</v>
      </c>
      <c r="C22" s="98">
        <v>625</v>
      </c>
    </row>
    <row r="23" spans="1:4" x14ac:dyDescent="0.45">
      <c r="A23" t="s">
        <v>1</v>
      </c>
      <c r="B23" t="s">
        <v>59</v>
      </c>
      <c r="C23" s="98">
        <v>170</v>
      </c>
      <c r="D23" t="s">
        <v>31</v>
      </c>
    </row>
    <row r="24" spans="1:4" x14ac:dyDescent="0.45">
      <c r="A24" t="s">
        <v>1</v>
      </c>
      <c r="B24" t="s">
        <v>12</v>
      </c>
      <c r="C24" s="98">
        <v>15</v>
      </c>
    </row>
    <row r="25" spans="1:4" x14ac:dyDescent="0.45">
      <c r="A25" t="s">
        <v>1</v>
      </c>
      <c r="B25" t="s">
        <v>72</v>
      </c>
      <c r="C25" s="98">
        <v>75</v>
      </c>
    </row>
    <row r="26" spans="1:4" x14ac:dyDescent="0.45">
      <c r="A26" t="s">
        <v>1</v>
      </c>
      <c r="B26" t="s">
        <v>66</v>
      </c>
      <c r="C26" s="98">
        <v>50</v>
      </c>
      <c r="D26" t="s">
        <v>18</v>
      </c>
    </row>
    <row r="27" spans="1:4" x14ac:dyDescent="0.45">
      <c r="A27" t="s">
        <v>1</v>
      </c>
      <c r="B27" t="s">
        <v>23</v>
      </c>
      <c r="C27" s="98">
        <v>7</v>
      </c>
    </row>
    <row r="28" spans="1:4" x14ac:dyDescent="0.45">
      <c r="A28" t="s">
        <v>1</v>
      </c>
      <c r="B28" t="s">
        <v>77</v>
      </c>
      <c r="C28" s="98">
        <v>100</v>
      </c>
    </row>
    <row r="29" spans="1:4" x14ac:dyDescent="0.45">
      <c r="A29" t="s">
        <v>1</v>
      </c>
      <c r="B29" t="s">
        <v>24</v>
      </c>
      <c r="C29" s="98">
        <v>8</v>
      </c>
    </row>
    <row r="30" spans="1:4" x14ac:dyDescent="0.45">
      <c r="A30" t="s">
        <v>1</v>
      </c>
      <c r="B30" t="s">
        <v>73</v>
      </c>
      <c r="C30" s="98">
        <v>9</v>
      </c>
      <c r="D30" t="s">
        <v>22</v>
      </c>
    </row>
    <row r="31" spans="1:4" x14ac:dyDescent="0.45">
      <c r="A31" t="s">
        <v>1</v>
      </c>
      <c r="B31" t="s">
        <v>38</v>
      </c>
      <c r="C31" s="98">
        <v>50</v>
      </c>
      <c r="D31" t="s">
        <v>20</v>
      </c>
    </row>
    <row r="32" spans="1:4" x14ac:dyDescent="0.45">
      <c r="A32" t="s">
        <v>1</v>
      </c>
      <c r="B32" t="s">
        <v>74</v>
      </c>
      <c r="C32" s="98">
        <v>30</v>
      </c>
      <c r="D32" t="s">
        <v>47</v>
      </c>
    </row>
    <row r="33" spans="1:4" x14ac:dyDescent="0.45">
      <c r="A33" t="s">
        <v>1</v>
      </c>
      <c r="B33" t="s">
        <v>60</v>
      </c>
      <c r="C33" s="98">
        <v>50</v>
      </c>
    </row>
    <row r="34" spans="1:4" x14ac:dyDescent="0.45">
      <c r="A34" t="s">
        <v>1</v>
      </c>
      <c r="B34" t="s">
        <v>61</v>
      </c>
      <c r="C34" s="98">
        <v>40</v>
      </c>
      <c r="D34" t="s">
        <v>18</v>
      </c>
    </row>
    <row r="35" spans="1:4" x14ac:dyDescent="0.45">
      <c r="A35" t="s">
        <v>1</v>
      </c>
      <c r="B35" t="s">
        <v>58</v>
      </c>
      <c r="C35" s="98">
        <v>30</v>
      </c>
      <c r="D35" t="s">
        <v>42</v>
      </c>
    </row>
    <row r="36" spans="1:4" x14ac:dyDescent="0.45">
      <c r="A36" t="s">
        <v>1</v>
      </c>
      <c r="B36" t="s">
        <v>75</v>
      </c>
      <c r="C36" s="98">
        <v>85</v>
      </c>
      <c r="D36" t="s">
        <v>22</v>
      </c>
    </row>
    <row r="37" spans="1:4" x14ac:dyDescent="0.45">
      <c r="A37" t="s">
        <v>1</v>
      </c>
      <c r="B37" t="s">
        <v>63</v>
      </c>
      <c r="C37" s="98">
        <v>25</v>
      </c>
    </row>
    <row r="38" spans="1:4" x14ac:dyDescent="0.45">
      <c r="A38" t="s">
        <v>1</v>
      </c>
      <c r="B38" t="s">
        <v>65</v>
      </c>
      <c r="C38" s="98">
        <v>40</v>
      </c>
      <c r="D38" t="s">
        <v>42</v>
      </c>
    </row>
    <row r="39" spans="1:4" x14ac:dyDescent="0.45">
      <c r="A39" t="s">
        <v>1</v>
      </c>
      <c r="B39" t="s">
        <v>76</v>
      </c>
      <c r="C39" s="98">
        <v>10</v>
      </c>
      <c r="D39" t="s">
        <v>22</v>
      </c>
    </row>
    <row r="40" spans="1:4" x14ac:dyDescent="0.45">
      <c r="A40" t="s">
        <v>1</v>
      </c>
      <c r="B40" t="s">
        <v>24</v>
      </c>
      <c r="C40" s="98">
        <v>16</v>
      </c>
    </row>
    <row r="41" spans="1:4" x14ac:dyDescent="0.45">
      <c r="A41" t="s">
        <v>2</v>
      </c>
      <c r="B41" t="s">
        <v>57</v>
      </c>
      <c r="C41" s="98">
        <v>475</v>
      </c>
    </row>
    <row r="42" spans="1:4" x14ac:dyDescent="0.45">
      <c r="A42" t="s">
        <v>2</v>
      </c>
      <c r="B42" t="s">
        <v>59</v>
      </c>
      <c r="C42" s="98">
        <v>170</v>
      </c>
      <c r="D42" t="s">
        <v>31</v>
      </c>
    </row>
    <row r="43" spans="1:4" x14ac:dyDescent="0.45">
      <c r="A43" t="s">
        <v>2</v>
      </c>
      <c r="B43" t="s">
        <v>12</v>
      </c>
      <c r="C43" s="98">
        <v>15</v>
      </c>
    </row>
    <row r="44" spans="1:4" x14ac:dyDescent="0.45">
      <c r="A44" t="s">
        <v>2</v>
      </c>
      <c r="B44" t="s">
        <v>63</v>
      </c>
      <c r="C44" s="98">
        <v>25</v>
      </c>
    </row>
    <row r="45" spans="1:4" x14ac:dyDescent="0.45">
      <c r="A45" t="s">
        <v>2</v>
      </c>
      <c r="B45" t="s">
        <v>38</v>
      </c>
      <c r="C45" s="98">
        <v>50</v>
      </c>
      <c r="D45" t="s">
        <v>20</v>
      </c>
    </row>
    <row r="46" spans="1:4" x14ac:dyDescent="0.45">
      <c r="A46" t="s">
        <v>2</v>
      </c>
      <c r="B46" t="s">
        <v>78</v>
      </c>
      <c r="C46" s="98">
        <v>30</v>
      </c>
      <c r="D46" t="s">
        <v>47</v>
      </c>
    </row>
    <row r="47" spans="1:4" x14ac:dyDescent="0.45">
      <c r="A47" t="s">
        <v>2</v>
      </c>
      <c r="B47" t="s">
        <v>69</v>
      </c>
      <c r="C47" s="98">
        <v>25</v>
      </c>
    </row>
    <row r="48" spans="1:4" x14ac:dyDescent="0.45">
      <c r="A48" t="s">
        <v>2</v>
      </c>
      <c r="B48" t="s">
        <v>60</v>
      </c>
      <c r="C48" s="98">
        <v>40</v>
      </c>
    </row>
    <row r="49" spans="1:4" x14ac:dyDescent="0.45">
      <c r="A49" t="s">
        <v>2</v>
      </c>
      <c r="B49" t="s">
        <v>61</v>
      </c>
      <c r="C49" s="98">
        <v>35</v>
      </c>
      <c r="D49" t="s">
        <v>18</v>
      </c>
    </row>
    <row r="50" spans="1:4" x14ac:dyDescent="0.45">
      <c r="A50" t="s">
        <v>2</v>
      </c>
      <c r="B50" t="s">
        <v>24</v>
      </c>
      <c r="C50" s="98">
        <v>8</v>
      </c>
      <c r="D50" t="s">
        <v>22</v>
      </c>
    </row>
    <row r="51" spans="1:4" x14ac:dyDescent="0.45">
      <c r="A51" t="s">
        <v>2</v>
      </c>
      <c r="B51" t="s">
        <v>79</v>
      </c>
      <c r="C51" s="98">
        <v>50</v>
      </c>
    </row>
    <row r="52" spans="1:4" x14ac:dyDescent="0.45">
      <c r="A52" t="s">
        <v>2</v>
      </c>
      <c r="B52" t="s">
        <v>58</v>
      </c>
      <c r="C52" s="98">
        <v>30</v>
      </c>
      <c r="D52" t="s">
        <v>42</v>
      </c>
    </row>
    <row r="53" spans="1:4" x14ac:dyDescent="0.45">
      <c r="A53" t="s">
        <v>2</v>
      </c>
      <c r="B53" t="s">
        <v>80</v>
      </c>
      <c r="C53" s="98">
        <v>30</v>
      </c>
      <c r="D53" t="s">
        <v>47</v>
      </c>
    </row>
    <row r="54" spans="1:4" x14ac:dyDescent="0.45">
      <c r="A54" t="s">
        <v>2</v>
      </c>
      <c r="B54" t="s">
        <v>66</v>
      </c>
      <c r="C54" s="98">
        <v>30</v>
      </c>
      <c r="D54" t="s">
        <v>18</v>
      </c>
    </row>
    <row r="55" spans="1:4" x14ac:dyDescent="0.45">
      <c r="A55" t="s">
        <v>2</v>
      </c>
      <c r="B55" t="s">
        <v>81</v>
      </c>
      <c r="C55" s="98">
        <v>20</v>
      </c>
    </row>
    <row r="56" spans="1:4" x14ac:dyDescent="0.45">
      <c r="A56" t="s">
        <v>2</v>
      </c>
      <c r="B56" t="s">
        <v>82</v>
      </c>
      <c r="C56" s="98">
        <v>12</v>
      </c>
      <c r="D56" t="s">
        <v>22</v>
      </c>
    </row>
    <row r="57" spans="1:4" x14ac:dyDescent="0.45">
      <c r="A57" t="s">
        <v>2</v>
      </c>
      <c r="B57" t="s">
        <v>64</v>
      </c>
      <c r="C57" s="98">
        <v>75</v>
      </c>
    </row>
    <row r="58" spans="1:4" x14ac:dyDescent="0.45">
      <c r="A58" t="s">
        <v>2</v>
      </c>
      <c r="B58" t="s">
        <v>83</v>
      </c>
      <c r="C58" s="98">
        <v>20</v>
      </c>
    </row>
    <row r="59" spans="1:4" x14ac:dyDescent="0.45">
      <c r="A59" t="s">
        <v>2</v>
      </c>
      <c r="B59" t="s">
        <v>65</v>
      </c>
      <c r="C59" s="98">
        <v>45</v>
      </c>
      <c r="D59" t="s">
        <v>42</v>
      </c>
    </row>
    <row r="60" spans="1:4" x14ac:dyDescent="0.45">
      <c r="A60" t="s">
        <v>2</v>
      </c>
      <c r="B60" t="s">
        <v>85</v>
      </c>
      <c r="C60" s="98">
        <v>55</v>
      </c>
    </row>
    <row r="61" spans="1:4" x14ac:dyDescent="0.45">
      <c r="A61" t="s">
        <v>2</v>
      </c>
      <c r="B61" t="s">
        <v>84</v>
      </c>
      <c r="C61" s="98">
        <v>45</v>
      </c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Gavin's Budget</vt:lpstr>
      <vt:lpstr>Ledger</vt:lpstr>
      <vt:lpstr>Transaction History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Dobson</dc:creator>
  <cp:lastModifiedBy>Ian Dobson</cp:lastModifiedBy>
  <dcterms:created xsi:type="dcterms:W3CDTF">2015-06-05T18:17:20Z</dcterms:created>
  <dcterms:modified xsi:type="dcterms:W3CDTF">2025-11-12T03:51:49Z</dcterms:modified>
</cp:coreProperties>
</file>